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2.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600" yWindow="135" windowWidth="19395" windowHeight="8445"/>
  </bookViews>
  <sheets>
    <sheet name="Model" sheetId="1" r:id="rId1"/>
    <sheet name="Brief Explanation" sheetId="5" r:id="rId2"/>
  </sheets>
  <definedNames>
    <definedName name="solver_adj" localSheetId="1" hidden="1">'Brief Explanation'!$D$12:$D$21</definedName>
    <definedName name="solver_adj" localSheetId="0" hidden="1">Model!$D$16:$D$25</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ng" localSheetId="1" hidden="1">2</definedName>
    <definedName name="solver_eng" localSheetId="0" hidden="1">2</definedName>
    <definedName name="solver_est" localSheetId="1" hidden="1">1</definedName>
    <definedName name="solver_est" localSheetId="0" hidden="1">1</definedName>
    <definedName name="solver_itr" localSheetId="1" hidden="1">2147483647</definedName>
    <definedName name="solver_itr" localSheetId="0" hidden="1">2147483647</definedName>
    <definedName name="solver_lhs1" localSheetId="1" hidden="1">'Brief Explanation'!$D$23</definedName>
    <definedName name="solver_lhs1" localSheetId="0" hidden="1">Model!$D$27</definedName>
    <definedName name="solver_lhs2" localSheetId="1" hidden="1">'Brief Explanation'!$D$12:$D$21</definedName>
    <definedName name="solver_lhs2" localSheetId="0" hidden="1">Model!$D$16:$D$25</definedName>
    <definedName name="solver_lhs3" localSheetId="1" hidden="1">'Brief Explanation'!$D$12:$D$21</definedName>
    <definedName name="solver_lhs3" localSheetId="0" hidden="1">Model!$D$16:$D$25</definedName>
    <definedName name="solver_mip" localSheetId="1" hidden="1">2147483647</definedName>
    <definedName name="solver_mip" localSheetId="0" hidden="1">2147483647</definedName>
    <definedName name="solver_mni" localSheetId="1" hidden="1">30</definedName>
    <definedName name="solver_mni" localSheetId="0" hidden="1">30</definedName>
    <definedName name="solver_mrt" localSheetId="1" hidden="1">0.075</definedName>
    <definedName name="solver_mrt" localSheetId="0" hidden="1">0.075</definedName>
    <definedName name="solver_msl" localSheetId="1" hidden="1">2</definedName>
    <definedName name="solver_msl" localSheetId="0" hidden="1">2</definedName>
    <definedName name="solver_neg" localSheetId="1" hidden="1">1</definedName>
    <definedName name="solver_neg" localSheetId="0" hidden="1">1</definedName>
    <definedName name="solver_nod" localSheetId="1" hidden="1">2147483647</definedName>
    <definedName name="solver_nod" localSheetId="0" hidden="1">2147483647</definedName>
    <definedName name="solver_num" localSheetId="1" hidden="1">3</definedName>
    <definedName name="solver_num" localSheetId="0" hidden="1">3</definedName>
    <definedName name="solver_nwt" localSheetId="1" hidden="1">1</definedName>
    <definedName name="solver_nwt" localSheetId="0" hidden="1">1</definedName>
    <definedName name="solver_opt" localSheetId="1" hidden="1">'Brief Explanation'!$D$27</definedName>
    <definedName name="solver_opt" localSheetId="0" hidden="1">Model!$D$31</definedName>
    <definedName name="solver_pre" localSheetId="1" hidden="1">0.000001</definedName>
    <definedName name="solver_pre" localSheetId="0" hidden="1">0.000001</definedName>
    <definedName name="solver_rbv" localSheetId="1" hidden="1">1</definedName>
    <definedName name="solver_rbv" localSheetId="0" hidden="1">1</definedName>
    <definedName name="solver_rel1" localSheetId="1" hidden="1">3</definedName>
    <definedName name="solver_rel1" localSheetId="0" hidden="1">3</definedName>
    <definedName name="solver_rel2" localSheetId="1" hidden="1">1</definedName>
    <definedName name="solver_rel2" localSheetId="0" hidden="1">1</definedName>
    <definedName name="solver_rel3" localSheetId="1" hidden="1">4</definedName>
    <definedName name="solver_rel3" localSheetId="0" hidden="1">4</definedName>
    <definedName name="solver_rhs1" localSheetId="1" hidden="1">'Brief Explanation'!$C$6</definedName>
    <definedName name="solver_rhs1" localSheetId="0" hidden="1">Model!$D$10</definedName>
    <definedName name="solver_rhs2" localSheetId="1" hidden="1">'Brief Explanation'!$F$12:$F$21</definedName>
    <definedName name="solver_rhs2" localSheetId="0" hidden="1">Model!$F$16:$F$25</definedName>
    <definedName name="solver_rhs3" localSheetId="1" hidden="1">integer</definedName>
    <definedName name="solver_rhs3" localSheetId="0" hidden="1">integer</definedName>
    <definedName name="solver_rlx" localSheetId="1" hidden="1">2</definedName>
    <definedName name="solver_rlx" localSheetId="0" hidden="1">2</definedName>
    <definedName name="solver_rsd" localSheetId="1" hidden="1">0</definedName>
    <definedName name="solver_rsd" localSheetId="0" hidden="1">0</definedName>
    <definedName name="solver_scl" localSheetId="1" hidden="1">1</definedName>
    <definedName name="solver_scl" localSheetId="0" hidden="1">1</definedName>
    <definedName name="solver_sho" localSheetId="1" hidden="1">2</definedName>
    <definedName name="solver_sho" localSheetId="0" hidden="1">2</definedName>
    <definedName name="solver_ssz" localSheetId="1" hidden="1">100</definedName>
    <definedName name="solver_ssz" localSheetId="0" hidden="1">100</definedName>
    <definedName name="solver_tim" localSheetId="1" hidden="1">2147483647</definedName>
    <definedName name="solver_tim" localSheetId="0" hidden="1">2147483647</definedName>
    <definedName name="solver_tol" localSheetId="1" hidden="1">0.01</definedName>
    <definedName name="solver_tol" localSheetId="0" hidden="1">0.01</definedName>
    <definedName name="solver_typ" localSheetId="1" hidden="1">2</definedName>
    <definedName name="solver_typ" localSheetId="0" hidden="1">2</definedName>
    <definedName name="solver_val" localSheetId="1" hidden="1">0</definedName>
    <definedName name="solver_val" localSheetId="0" hidden="1">0</definedName>
    <definedName name="solver_ver" localSheetId="1" hidden="1">3</definedName>
    <definedName name="solver_ver" localSheetId="0" hidden="1">3</definedName>
  </definedNames>
  <calcPr calcId="145621"/>
</workbook>
</file>

<file path=xl/calcChain.xml><?xml version="1.0" encoding="utf-8"?>
<calcChain xmlns="http://schemas.openxmlformats.org/spreadsheetml/2006/main">
  <c r="E21" i="5" l="1"/>
  <c r="G19" i="5" s="1"/>
  <c r="E20" i="5"/>
  <c r="E19" i="5"/>
  <c r="E18" i="5"/>
  <c r="E17" i="5"/>
  <c r="E16" i="5"/>
  <c r="E15" i="5"/>
  <c r="E14" i="5"/>
  <c r="E13" i="5"/>
  <c r="E12" i="5"/>
  <c r="E16" i="1"/>
  <c r="E17" i="1"/>
  <c r="E18" i="1"/>
  <c r="E19" i="1"/>
  <c r="E20" i="1"/>
  <c r="E21" i="1"/>
  <c r="E22" i="1"/>
  <c r="E23" i="1"/>
  <c r="E24" i="1"/>
  <c r="E25" i="1"/>
  <c r="G15" i="5" l="1"/>
  <c r="F15" i="5" s="1"/>
  <c r="F19" i="5"/>
  <c r="G12" i="5"/>
  <c r="F12" i="5" s="1"/>
  <c r="G16" i="5"/>
  <c r="F16" i="5" s="1"/>
  <c r="G20" i="5"/>
  <c r="F21" i="5"/>
  <c r="G13" i="5"/>
  <c r="F13" i="5" s="1"/>
  <c r="G17" i="5"/>
  <c r="F17" i="5" s="1"/>
  <c r="F20" i="5"/>
  <c r="G14" i="5"/>
  <c r="F14" i="5" s="1"/>
  <c r="G18" i="5"/>
  <c r="F18" i="5" s="1"/>
  <c r="F25" i="1"/>
  <c r="H12" i="1"/>
  <c r="H8" i="5"/>
  <c r="D23" i="5"/>
  <c r="D24" i="5" s="1"/>
  <c r="D22" i="5"/>
  <c r="B2" i="5"/>
  <c r="B2" i="1"/>
  <c r="D27" i="1"/>
  <c r="D28" i="1" s="1"/>
  <c r="D26" i="1"/>
  <c r="G16" i="1" l="1"/>
  <c r="F16" i="1" s="1"/>
  <c r="G24" i="1"/>
  <c r="F24" i="1" s="1"/>
  <c r="G23" i="1"/>
  <c r="F23" i="1" s="1"/>
  <c r="G21" i="1"/>
  <c r="F21" i="1" s="1"/>
  <c r="G20" i="1"/>
  <c r="F20" i="1" s="1"/>
  <c r="G19" i="1"/>
  <c r="F19" i="1" s="1"/>
  <c r="G22" i="1"/>
  <c r="F22" i="1" s="1"/>
  <c r="G18" i="1"/>
  <c r="F18" i="1" s="1"/>
  <c r="G17" i="1"/>
  <c r="F17" i="1" s="1"/>
  <c r="D31" i="1"/>
  <c r="D27" i="5"/>
</calcChain>
</file>

<file path=xl/comments1.xml><?xml version="1.0" encoding="utf-8"?>
<comments xmlns="http://schemas.openxmlformats.org/spreadsheetml/2006/main">
  <authors>
    <author>Author</author>
  </authors>
  <commentList>
    <comment ref="B1" authorId="0">
      <text>
        <r>
          <rPr>
            <sz val="9"/>
            <color indexed="81"/>
            <rFont val="Tahoma"/>
            <family val="2"/>
          </rPr>
          <t>This is the index return by the Option Button</t>
        </r>
      </text>
    </comment>
    <comment ref="B2" authorId="0">
      <text>
        <r>
          <rPr>
            <sz val="9"/>
            <color indexed="81"/>
            <rFont val="Tahoma"/>
            <family val="2"/>
          </rPr>
          <t>This supplies contents to the text box based on user selection; so that the text appears on the text box changes according to user's selection</t>
        </r>
      </text>
    </comment>
    <comment ref="C11" authorId="0">
      <text>
        <r>
          <rPr>
            <sz val="9"/>
            <color indexed="81"/>
            <rFont val="Tahoma"/>
            <family val="2"/>
          </rPr>
          <t>Stamp values must be in ascending order
Leave No blank</t>
        </r>
      </text>
    </comment>
    <comment ref="F11" authorId="0">
      <text>
        <r>
          <rPr>
            <sz val="9"/>
            <color indexed="81"/>
            <rFont val="Tahoma"/>
            <family val="2"/>
          </rPr>
          <t xml:space="preserve">The essential part of this formula is 
ROUNDDOWN(G12/E12,0)
This is to control the max. number of a stamp to be assigned.  E.g. when we have a stamp of $0.1 and $1 available, it is not pracitical to use 10 stamps of $0.1 when we can use 1 stamp of $1.  Make sense?
</t>
        </r>
      </text>
    </comment>
    <comment ref="G21" authorId="0">
      <text>
        <r>
          <rPr>
            <sz val="9"/>
            <color indexed="81"/>
            <rFont val="Tahoma"/>
            <family val="2"/>
          </rPr>
          <t>Any big enough number</t>
        </r>
      </text>
    </comment>
    <comment ref="D27" authorId="0">
      <text>
        <r>
          <rPr>
            <sz val="9"/>
            <color indexed="81"/>
            <rFont val="Tahoma"/>
            <family val="2"/>
          </rPr>
          <t>This is the target cell set as Min in solver</t>
        </r>
      </text>
    </comment>
  </commentList>
</comments>
</file>

<file path=xl/sharedStrings.xml><?xml version="1.0" encoding="utf-8"?>
<sst xmlns="http://schemas.openxmlformats.org/spreadsheetml/2006/main" count="24" uniqueCount="13">
  <si>
    <t>Qty</t>
  </si>
  <si>
    <t>Available?</t>
  </si>
  <si>
    <t>Ubound</t>
  </si>
  <si>
    <t>av. Value</t>
  </si>
  <si>
    <t>Total Qty</t>
  </si>
  <si>
    <t>Total Value</t>
  </si>
  <si>
    <t>Overpaid:</t>
  </si>
  <si>
    <t>Fare:</t>
  </si>
  <si>
    <t>Qty or Value?</t>
  </si>
  <si>
    <t>&lt;- User Input</t>
  </si>
  <si>
    <r>
      <rPr>
        <b/>
        <u val="singleAccounting"/>
        <sz val="8"/>
        <color theme="3"/>
        <rFont val="Trebuchet MS"/>
        <family val="2"/>
      </rPr>
      <t>(in ascending order)</t>
    </r>
    <r>
      <rPr>
        <b/>
        <u val="singleAccounting"/>
        <sz val="11"/>
        <color theme="3"/>
        <rFont val="Trebuchet MS"/>
        <family val="2"/>
      </rPr>
      <t xml:space="preserve">
Stamp Value</t>
    </r>
  </si>
  <si>
    <t>next av. value</t>
  </si>
  <si>
    <t>&lt;-- Input valid Fare (positve number)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</si>
</sst>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0.0"/>
    <numFmt numFmtId="165" formatCode="0.00000000000000000000000000000000000000000"/>
  </numFmts>
  <fonts count="16" x14ac:knownFonts="1">
    <font>
      <sz val="12"/>
      <color theme="1"/>
      <name val="Trebuchet MS"/>
      <family val="2"/>
    </font>
    <font>
      <b/>
      <sz val="11"/>
      <color theme="3"/>
      <name val="Trebuchet MS"/>
      <family val="2"/>
    </font>
    <font>
      <sz val="12"/>
      <color rgb="FF3F3F76"/>
      <name val="Trebuchet MS"/>
      <family val="2"/>
    </font>
    <font>
      <sz val="12"/>
      <color rgb="FFFF0000"/>
      <name val="Trebuchet MS"/>
      <family val="2"/>
    </font>
    <font>
      <sz val="12"/>
      <color theme="0"/>
      <name val="Trebuchet MS"/>
      <family val="2"/>
    </font>
    <font>
      <b/>
      <u val="singleAccounting"/>
      <sz val="11"/>
      <color theme="3"/>
      <name val="Trebuchet MS"/>
      <family val="2"/>
    </font>
    <font>
      <sz val="12"/>
      <color theme="9"/>
      <name val="Trebuchet MS"/>
      <family val="2"/>
    </font>
    <font>
      <b/>
      <u val="singleAccounting"/>
      <sz val="8"/>
      <color theme="3"/>
      <name val="Trebuchet MS"/>
      <family val="2"/>
    </font>
    <font>
      <sz val="10"/>
      <color theme="1"/>
      <name val="Trebuchet MS"/>
      <family val="2"/>
    </font>
    <font>
      <sz val="9"/>
      <color rgb="FFFF0000"/>
      <name val="Trebuchet MS"/>
      <family val="2"/>
    </font>
    <font>
      <i/>
      <sz val="11"/>
      <color theme="9"/>
      <name val="Trebuchet MS"/>
      <family val="2"/>
    </font>
    <font>
      <sz val="8"/>
      <color rgb="FF000000"/>
      <name val="Tahoma"/>
      <family val="2"/>
    </font>
    <font>
      <sz val="10"/>
      <color theme="0"/>
      <name val="Trebuchet MS"/>
      <family val="2"/>
    </font>
    <font>
      <sz val="9"/>
      <color indexed="81"/>
      <name val="Tahoma"/>
      <family val="2"/>
    </font>
    <font>
      <sz val="12"/>
      <color theme="0" tint="-0.499984740745262"/>
      <name val="Trebuchet MS"/>
      <family val="2"/>
    </font>
    <font>
      <sz val="8"/>
      <color rgb="FFFF0000"/>
      <name val="Trebuchet MS"/>
      <family val="2"/>
    </font>
  </fonts>
  <fills count="3">
    <fill>
      <patternFill patternType="none"/>
    </fill>
    <fill>
      <patternFill patternType="gray125"/>
    </fill>
    <fill>
      <patternFill patternType="solid">
        <fgColor rgb="FFFFCC99"/>
      </patternFill>
    </fill>
  </fills>
  <borders count="3">
    <border>
      <left/>
      <right/>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s>
  <cellStyleXfs count="3">
    <xf numFmtId="0" fontId="0" fillId="0" borderId="0"/>
    <xf numFmtId="0" fontId="1" fillId="0" borderId="0" applyNumberFormat="0" applyFill="0" applyBorder="0" applyAlignment="0" applyProtection="0"/>
    <xf numFmtId="0" fontId="2" fillId="2" borderId="1" applyNumberFormat="0" applyAlignment="0" applyProtection="0"/>
  </cellStyleXfs>
  <cellXfs count="28">
    <xf numFmtId="0" fontId="0" fillId="0" borderId="0" xfId="0"/>
    <xf numFmtId="0" fontId="4" fillId="0" borderId="0" xfId="0" applyFont="1"/>
    <xf numFmtId="0" fontId="0" fillId="0" borderId="0" xfId="0" applyAlignment="1">
      <alignment horizontal="right"/>
    </xf>
    <xf numFmtId="0" fontId="0" fillId="0" borderId="0" xfId="0" applyAlignment="1">
      <alignment horizontal="center"/>
    </xf>
    <xf numFmtId="164" fontId="0" fillId="0" borderId="0" xfId="0" applyNumberFormat="1" applyAlignment="1">
      <alignment horizontal="center"/>
    </xf>
    <xf numFmtId="0" fontId="5" fillId="0" borderId="0" xfId="1" applyFont="1"/>
    <xf numFmtId="0" fontId="5" fillId="0" borderId="0" xfId="1" applyFont="1" applyAlignment="1">
      <alignment horizontal="center" wrapText="1"/>
    </xf>
    <xf numFmtId="0" fontId="5" fillId="0" borderId="0" xfId="1" applyFont="1" applyAlignment="1">
      <alignment horizontal="center"/>
    </xf>
    <xf numFmtId="164" fontId="0" fillId="0" borderId="2" xfId="0" applyNumberFormat="1" applyBorder="1" applyAlignment="1">
      <alignment horizontal="center"/>
    </xf>
    <xf numFmtId="0" fontId="0" fillId="0" borderId="2" xfId="0" applyBorder="1" applyAlignment="1">
      <alignment horizontal="center"/>
    </xf>
    <xf numFmtId="164" fontId="2" fillId="2" borderId="1" xfId="2" applyNumberFormat="1" applyAlignment="1">
      <alignment horizontal="center"/>
    </xf>
    <xf numFmtId="0" fontId="2" fillId="2" borderId="1" xfId="2" applyAlignment="1">
      <alignment horizontal="left"/>
    </xf>
    <xf numFmtId="0" fontId="6" fillId="0" borderId="0" xfId="0" applyFont="1"/>
    <xf numFmtId="0" fontId="8" fillId="0" borderId="0" xfId="0" applyFont="1"/>
    <xf numFmtId="164" fontId="8" fillId="0" borderId="0" xfId="0" applyNumberFormat="1" applyFont="1" applyAlignment="1">
      <alignment horizontal="center"/>
    </xf>
    <xf numFmtId="0" fontId="3" fillId="0" borderId="0" xfId="0" applyFont="1"/>
    <xf numFmtId="164" fontId="2" fillId="2" borderId="1" xfId="2" applyNumberFormat="1" applyAlignment="1" applyProtection="1">
      <alignment horizontal="center"/>
      <protection locked="0"/>
    </xf>
    <xf numFmtId="0" fontId="4" fillId="0" borderId="0" xfId="0" applyFont="1" applyProtection="1">
      <protection locked="0"/>
    </xf>
    <xf numFmtId="0" fontId="10" fillId="0" borderId="0" xfId="0" applyFont="1" applyAlignment="1">
      <alignment horizontal="center"/>
    </xf>
    <xf numFmtId="165" fontId="0" fillId="0" borderId="0" xfId="0" applyNumberFormat="1"/>
    <xf numFmtId="0" fontId="12" fillId="0" borderId="0" xfId="0" applyFont="1"/>
    <xf numFmtId="164" fontId="14" fillId="0" borderId="0" xfId="0" applyNumberFormat="1" applyFont="1" applyAlignment="1">
      <alignment horizontal="center"/>
    </xf>
    <xf numFmtId="0" fontId="14" fillId="0" borderId="0" xfId="0" applyFont="1" applyAlignment="1" applyProtection="1">
      <alignment horizontal="center"/>
      <protection locked="0"/>
    </xf>
    <xf numFmtId="164" fontId="14" fillId="0" borderId="2" xfId="0" applyNumberFormat="1" applyFont="1" applyBorder="1" applyAlignment="1">
      <alignment horizontal="center"/>
    </xf>
    <xf numFmtId="0" fontId="14" fillId="0" borderId="2" xfId="0" applyFont="1" applyBorder="1" applyAlignment="1" applyProtection="1">
      <alignment horizontal="center"/>
      <protection locked="0"/>
    </xf>
    <xf numFmtId="0" fontId="9" fillId="0" borderId="0" xfId="0" applyFont="1" applyAlignment="1">
      <alignment wrapText="1"/>
    </xf>
    <xf numFmtId="0" fontId="15" fillId="0" borderId="0" xfId="0" applyFont="1" applyAlignment="1">
      <alignment horizontal="left" vertical="center" wrapText="1"/>
    </xf>
    <xf numFmtId="0" fontId="9" fillId="0" borderId="0" xfId="0" applyFont="1" applyAlignment="1">
      <alignment horizontal="left" wrapText="1"/>
    </xf>
  </cellXfs>
  <cellStyles count="3">
    <cellStyle name="Heading 4" xfId="1" builtinId="19"/>
    <cellStyle name="Input" xfId="2" builtinId="20"/>
    <cellStyle name="Normal" xfId="0" builtinId="0"/>
  </cellStyles>
  <dxfs count="4">
    <dxf>
      <fill>
        <patternFill>
          <bgColor theme="9" tint="0.79998168889431442"/>
        </patternFill>
      </fill>
    </dxf>
    <dxf>
      <font>
        <b/>
        <i/>
        <color rgb="FFFF0000"/>
      </font>
    </dxf>
    <dxf>
      <fill>
        <patternFill>
          <bgColor theme="9" tint="0.79998168889431442"/>
        </patternFill>
      </fill>
    </dxf>
    <dxf>
      <font>
        <b val="0"/>
        <i val="0"/>
        <color auto="1"/>
      </font>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B$16" lockText="1" noThreeD="1"/>
</file>

<file path=xl/ctrlProps/ctrlProp2.xml><?xml version="1.0" encoding="utf-8"?>
<formControlPr xmlns="http://schemas.microsoft.com/office/spreadsheetml/2009/9/main" objectType="CheckBox" fmlaLink="$B$17" lockText="1" noThreeD="1"/>
</file>

<file path=xl/ctrlProps/ctrlProp3.xml><?xml version="1.0" encoding="utf-8"?>
<formControlPr xmlns="http://schemas.microsoft.com/office/spreadsheetml/2009/9/main" objectType="CheckBox" fmlaLink="$B$18" lockText="1" noThreeD="1"/>
</file>

<file path=xl/ctrlProps/ctrlProp4.xml><?xml version="1.0" encoding="utf-8"?>
<formControlPr xmlns="http://schemas.microsoft.com/office/spreadsheetml/2009/9/main" objectType="CheckBox" fmlaLink="$B$19" lockText="1" noThreeD="1"/>
</file>

<file path=xl/ctrlProps/ctrlProp5.xml><?xml version="1.0" encoding="utf-8"?>
<formControlPr xmlns="http://schemas.microsoft.com/office/spreadsheetml/2009/9/main" objectType="CheckBox" fmlaLink="$B$20" lockText="1" noThreeD="1"/>
</file>

<file path=xl/ctrlProps/ctrlProp6.xml><?xml version="1.0" encoding="utf-8"?>
<formControlPr xmlns="http://schemas.microsoft.com/office/spreadsheetml/2009/9/main" objectType="CheckBox" fmlaLink="$B$21" lockText="1" noThreeD="1"/>
</file>

<file path=xl/ctrlProps/ctrlProp7.xml><?xml version="1.0" encoding="utf-8"?>
<formControlPr xmlns="http://schemas.microsoft.com/office/spreadsheetml/2009/9/main" objectType="CheckBox" fmlaLink="$B$22" lockText="1" noThreeD="1"/>
</file>

<file path=xl/ctrlProps/ctrlProp8.xml><?xml version="1.0" encoding="utf-8"?>
<formControlPr xmlns="http://schemas.microsoft.com/office/spreadsheetml/2009/9/main" objectType="CheckBox" fmlaLink="$B$23" lockText="1" noThreeD="1"/>
</file>

<file path=xl/ctrlProps/ctrlProp9.xml><?xml version="1.0" encoding="utf-8"?>
<formControlPr xmlns="http://schemas.microsoft.com/office/spreadsheetml/2009/9/main" objectType="CheckBox" fmlaLink="$B$24" lockText="1" noThreeD="1"/>
</file>

<file path=xl/ctrlProps/ctrlProp10.xml><?xml version="1.0" encoding="utf-8"?>
<formControlPr xmlns="http://schemas.microsoft.com/office/spreadsheetml/2009/9/main" objectType="CheckBox" fmlaLink="$B$25" lockText="1" noThreeD="1"/>
</file>

<file path=xl/ctrlProps/ctrlProp11.xml><?xml version="1.0" encoding="utf-8"?>
<formControlPr xmlns="http://schemas.microsoft.com/office/spreadsheetml/2009/9/main" objectType="Radio" firstButton="1" fmlaLink="B1"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CheckBox" fmlaLink="$B$12" lockText="1" noThreeD="1"/>
</file>

<file path=xl/ctrlProps/ctrlProp14.xml><?xml version="1.0" encoding="utf-8"?>
<formControlPr xmlns="http://schemas.microsoft.com/office/spreadsheetml/2009/9/main" objectType="CheckBox" checked="Checked" fmlaLink="$B$13" lockText="1" noThreeD="1"/>
</file>

<file path=xl/ctrlProps/ctrlProp15.xml><?xml version="1.0" encoding="utf-8"?>
<formControlPr xmlns="http://schemas.microsoft.com/office/spreadsheetml/2009/9/main" objectType="CheckBox" fmlaLink="$B$14" lockText="1" noThreeD="1"/>
</file>

<file path=xl/ctrlProps/ctrlProp16.xml><?xml version="1.0" encoding="utf-8"?>
<formControlPr xmlns="http://schemas.microsoft.com/office/spreadsheetml/2009/9/main" objectType="CheckBox" fmlaLink="$B$15" lockText="1" noThreeD="1"/>
</file>

<file path=xl/ctrlProps/ctrlProp17.xml><?xml version="1.0" encoding="utf-8"?>
<formControlPr xmlns="http://schemas.microsoft.com/office/spreadsheetml/2009/9/main" objectType="CheckBox" checked="Checked" fmlaLink="$B$16" lockText="1" noThreeD="1"/>
</file>

<file path=xl/ctrlProps/ctrlProp18.xml><?xml version="1.0" encoding="utf-8"?>
<formControlPr xmlns="http://schemas.microsoft.com/office/spreadsheetml/2009/9/main" objectType="CheckBox" fmlaLink="$B$17" lockText="1" noThreeD="1"/>
</file>

<file path=xl/ctrlProps/ctrlProp19.xml><?xml version="1.0" encoding="utf-8"?>
<formControlPr xmlns="http://schemas.microsoft.com/office/spreadsheetml/2009/9/main" objectType="CheckBox" checked="Checked" fmlaLink="$B$18" lockText="1" noThreeD="1"/>
</file>

<file path=xl/ctrlProps/ctrlProp20.xml><?xml version="1.0" encoding="utf-8"?>
<formControlPr xmlns="http://schemas.microsoft.com/office/spreadsheetml/2009/9/main" objectType="CheckBox" checked="Checked" fmlaLink="$B$19" lockText="1" noThreeD="1"/>
</file>

<file path=xl/ctrlProps/ctrlProp21.xml><?xml version="1.0" encoding="utf-8"?>
<formControlPr xmlns="http://schemas.microsoft.com/office/spreadsheetml/2009/9/main" objectType="CheckBox" fmlaLink="$B$20" lockText="1" noThreeD="1"/>
</file>

<file path=xl/ctrlProps/ctrlProp22.xml><?xml version="1.0" encoding="utf-8"?>
<formControlPr xmlns="http://schemas.microsoft.com/office/spreadsheetml/2009/9/main" objectType="CheckBox" checked="Checked" fmlaLink="$B$21" lockText="1" noThreeD="1"/>
</file>

<file path=xl/ctrlProps/ctrlProp23.xml><?xml version="1.0" encoding="utf-8"?>
<formControlPr xmlns="http://schemas.microsoft.com/office/spreadsheetml/2009/9/main" objectType="Radio" firstButton="1" fmlaLink="B1" lockText="1" noThreeD="1"/>
</file>

<file path=xl/ctrlProps/ctrlProp24.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mfexcel.com/"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438150</xdr:colOff>
          <xdr:row>15</xdr:row>
          <xdr:rowOff>19050</xdr:rowOff>
        </xdr:from>
        <xdr:to>
          <xdr:col>1</xdr:col>
          <xdr:colOff>676275</xdr:colOff>
          <xdr:row>16</xdr:row>
          <xdr:rowOff>9525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16</xdr:row>
          <xdr:rowOff>19050</xdr:rowOff>
        </xdr:from>
        <xdr:to>
          <xdr:col>1</xdr:col>
          <xdr:colOff>676275</xdr:colOff>
          <xdr:row>17</xdr:row>
          <xdr:rowOff>9525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17</xdr:row>
          <xdr:rowOff>19050</xdr:rowOff>
        </xdr:from>
        <xdr:to>
          <xdr:col>1</xdr:col>
          <xdr:colOff>676275</xdr:colOff>
          <xdr:row>18</xdr:row>
          <xdr:rowOff>9525</xdr:rowOff>
        </xdr:to>
        <xdr:sp macro="" textlink="">
          <xdr:nvSpPr>
            <xdr:cNvPr id="1027" name="Check Box 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18</xdr:row>
          <xdr:rowOff>19050</xdr:rowOff>
        </xdr:from>
        <xdr:to>
          <xdr:col>1</xdr:col>
          <xdr:colOff>676275</xdr:colOff>
          <xdr:row>19</xdr:row>
          <xdr:rowOff>9525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19</xdr:row>
          <xdr:rowOff>19050</xdr:rowOff>
        </xdr:from>
        <xdr:to>
          <xdr:col>1</xdr:col>
          <xdr:colOff>676275</xdr:colOff>
          <xdr:row>20</xdr:row>
          <xdr:rowOff>9525</xdr:rowOff>
        </xdr:to>
        <xdr:sp macro="" textlink="">
          <xdr:nvSpPr>
            <xdr:cNvPr id="1029" name="Check Box 5" hidden="1">
              <a:extLst>
                <a:ext uri="{63B3BB69-23CF-44E3-9099-C40C66FF867C}">
                  <a14:compatExt spid="_x0000_s10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20</xdr:row>
          <xdr:rowOff>19050</xdr:rowOff>
        </xdr:from>
        <xdr:to>
          <xdr:col>1</xdr:col>
          <xdr:colOff>676275</xdr:colOff>
          <xdr:row>21</xdr:row>
          <xdr:rowOff>9525</xdr:rowOff>
        </xdr:to>
        <xdr:sp macro="" textlink="">
          <xdr:nvSpPr>
            <xdr:cNvPr id="1030" name="Check Box 6" hidden="1">
              <a:extLst>
                <a:ext uri="{63B3BB69-23CF-44E3-9099-C40C66FF867C}">
                  <a14:compatExt spid="_x0000_s10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21</xdr:row>
          <xdr:rowOff>19050</xdr:rowOff>
        </xdr:from>
        <xdr:to>
          <xdr:col>1</xdr:col>
          <xdr:colOff>676275</xdr:colOff>
          <xdr:row>22</xdr:row>
          <xdr:rowOff>9525</xdr:rowOff>
        </xdr:to>
        <xdr:sp macro="" textlink="">
          <xdr:nvSpPr>
            <xdr:cNvPr id="1031" name="Check Box 7" hidden="1">
              <a:extLst>
                <a:ext uri="{63B3BB69-23CF-44E3-9099-C40C66FF867C}">
                  <a14:compatExt spid="_x0000_s10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22</xdr:row>
          <xdr:rowOff>19050</xdr:rowOff>
        </xdr:from>
        <xdr:to>
          <xdr:col>1</xdr:col>
          <xdr:colOff>676275</xdr:colOff>
          <xdr:row>23</xdr:row>
          <xdr:rowOff>9525</xdr:rowOff>
        </xdr:to>
        <xdr:sp macro="" textlink="">
          <xdr:nvSpPr>
            <xdr:cNvPr id="1032" name="Check Box 8" hidden="1">
              <a:extLst>
                <a:ext uri="{63B3BB69-23CF-44E3-9099-C40C66FF867C}">
                  <a14:compatExt spid="_x0000_s10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23</xdr:row>
          <xdr:rowOff>19050</xdr:rowOff>
        </xdr:from>
        <xdr:to>
          <xdr:col>1</xdr:col>
          <xdr:colOff>676275</xdr:colOff>
          <xdr:row>24</xdr:row>
          <xdr:rowOff>9525</xdr:rowOff>
        </xdr:to>
        <xdr:sp macro="" textlink="">
          <xdr:nvSpPr>
            <xdr:cNvPr id="1033" name="Check Box 9" hidden="1">
              <a:extLst>
                <a:ext uri="{63B3BB69-23CF-44E3-9099-C40C66FF867C}">
                  <a14:compatExt spid="_x0000_s10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24</xdr:row>
          <xdr:rowOff>19050</xdr:rowOff>
        </xdr:from>
        <xdr:to>
          <xdr:col>1</xdr:col>
          <xdr:colOff>676275</xdr:colOff>
          <xdr:row>25</xdr:row>
          <xdr:rowOff>9525</xdr:rowOff>
        </xdr:to>
        <xdr:sp macro="" textlink="">
          <xdr:nvSpPr>
            <xdr:cNvPr id="1034" name="Check Box 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13</xdr:row>
          <xdr:rowOff>66675</xdr:rowOff>
        </xdr:from>
        <xdr:to>
          <xdr:col>3</xdr:col>
          <xdr:colOff>790575</xdr:colOff>
          <xdr:row>13</xdr:row>
          <xdr:rowOff>276225</xdr:rowOff>
        </xdr:to>
        <xdr:sp macro="" textlink="">
          <xdr:nvSpPr>
            <xdr:cNvPr id="1035" name="Option Button 11" hidden="1">
              <a:extLst>
                <a:ext uri="{63B3BB69-23CF-44E3-9099-C40C66FF867C}">
                  <a14:compatExt spid="_x0000_s103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Min. Qty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466725</xdr:colOff>
          <xdr:row>13</xdr:row>
          <xdr:rowOff>66675</xdr:rowOff>
        </xdr:from>
        <xdr:to>
          <xdr:col>2</xdr:col>
          <xdr:colOff>1190625</xdr:colOff>
          <xdr:row>13</xdr:row>
          <xdr:rowOff>276225</xdr:rowOff>
        </xdr:to>
        <xdr:sp macro="" textlink="">
          <xdr:nvSpPr>
            <xdr:cNvPr id="1037" name="Option Button 13" hidden="1">
              <a:extLst>
                <a:ext uri="{63B3BB69-23CF-44E3-9099-C40C66FF867C}">
                  <a14:compatExt spid="_x0000_s10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Min. Value</a:t>
              </a:r>
            </a:p>
          </xdr:txBody>
        </xdr:sp>
        <xdr:clientData/>
      </xdr:twoCellAnchor>
    </mc:Choice>
    <mc:Fallback/>
  </mc:AlternateContent>
  <xdr:oneCellAnchor>
    <xdr:from>
      <xdr:col>2</xdr:col>
      <xdr:colOff>390525</xdr:colOff>
      <xdr:row>11</xdr:row>
      <xdr:rowOff>9525</xdr:rowOff>
    </xdr:from>
    <xdr:ext cx="1847850" cy="457200"/>
    <xdr:sp macro="" textlink="$B$2">
      <xdr:nvSpPr>
        <xdr:cNvPr id="2" name="Rectangle 1"/>
        <xdr:cNvSpPr/>
      </xdr:nvSpPr>
      <xdr:spPr>
        <a:xfrm>
          <a:off x="1133475" y="1609725"/>
          <a:ext cx="1847850" cy="4572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oAutofit/>
        </a:bodyPr>
        <a:lstStyle/>
        <a:p>
          <a:pPr algn="ctr"/>
          <a:fld id="{6BACA47C-3E6E-475F-AF95-4D1D1FF47A74}" type="TxLink">
            <a:rPr lang="en-US" sz="1200" b="0" i="0" u="none" strike="noStrike">
              <a:solidFill>
                <a:srgbClr val="000000"/>
              </a:solidFill>
              <a:latin typeface="Trebuchet MS"/>
            </a:rPr>
            <a:pPr algn="ctr"/>
            <a:t>Get solution for
 min. value paid</a:t>
          </a:fld>
          <a:endParaRPr lang="en-GB" sz="1100"/>
        </a:p>
      </xdr:txBody>
    </xdr:sp>
    <xdr:clientData/>
  </xdr:oneCellAnchor>
  <xdr:twoCellAnchor editAs="oneCell">
    <xdr:from>
      <xdr:col>1</xdr:col>
      <xdr:colOff>0</xdr:colOff>
      <xdr:row>0</xdr:row>
      <xdr:rowOff>0</xdr:rowOff>
    </xdr:from>
    <xdr:to>
      <xdr:col>8</xdr:col>
      <xdr:colOff>762000</xdr:colOff>
      <xdr:row>7</xdr:row>
      <xdr:rowOff>114300</xdr:rowOff>
    </xdr:to>
    <xdr:pic>
      <xdr:nvPicPr>
        <xdr:cNvPr id="16" name="Picture 1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09550" y="0"/>
          <a:ext cx="4762500" cy="1485900"/>
        </a:xfrm>
        <a:prstGeom prst="rect">
          <a:avLst/>
        </a:prstGeom>
      </xdr:spPr>
    </xdr:pic>
    <xdr:clientData/>
  </xdr:twoCellAnchor>
  <xdr:oneCellAnchor>
    <xdr:from>
      <xdr:col>3</xdr:col>
      <xdr:colOff>775854</xdr:colOff>
      <xdr:row>14</xdr:row>
      <xdr:rowOff>138546</xdr:rowOff>
    </xdr:from>
    <xdr:ext cx="2324100" cy="1657350"/>
    <xdr:sp macro="" textlink="">
      <xdr:nvSpPr>
        <xdr:cNvPr id="17" name="TextBox 16"/>
        <xdr:cNvSpPr txBox="1"/>
      </xdr:nvSpPr>
      <xdr:spPr>
        <a:xfrm>
          <a:off x="3131127" y="3125932"/>
          <a:ext cx="2324100" cy="1657350"/>
        </a:xfrm>
        <a:prstGeom prst="rect">
          <a:avLst/>
        </a:prstGeom>
        <a:ln w="6350"/>
      </xdr:spPr>
      <xdr:style>
        <a:lnRef idx="2">
          <a:schemeClr val="accent6"/>
        </a:lnRef>
        <a:fillRef idx="1">
          <a:schemeClr val="lt1"/>
        </a:fillRef>
        <a:effectRef idx="0">
          <a:schemeClr val="accent6"/>
        </a:effectRef>
        <a:fontRef idx="minor">
          <a:schemeClr val="dk1"/>
        </a:fontRef>
      </xdr:style>
      <xdr:txBody>
        <a:bodyPr vertOverflow="clip" horzOverflow="clip" wrap="square" lIns="36000" tIns="0" rIns="36000" bIns="0" rtlCol="0" anchor="t">
          <a:noAutofit/>
        </a:bodyPr>
        <a:lstStyle/>
        <a:p>
          <a:r>
            <a:rPr lang="en-GB" sz="1100">
              <a:solidFill>
                <a:schemeClr val="bg1">
                  <a:lumMod val="50000"/>
                </a:schemeClr>
              </a:solidFill>
            </a:rPr>
            <a:t>To run the </a:t>
          </a:r>
          <a:r>
            <a:rPr lang="en-GB" sz="1100" baseline="0">
              <a:solidFill>
                <a:schemeClr val="bg1">
                  <a:lumMod val="50000"/>
                </a:schemeClr>
              </a:solidFill>
            </a:rPr>
            <a:t>Solver:</a:t>
          </a:r>
        </a:p>
        <a:p>
          <a:r>
            <a:rPr lang="en-GB" sz="1100" baseline="0">
              <a:solidFill>
                <a:schemeClr val="bg1">
                  <a:lumMod val="50000"/>
                </a:schemeClr>
              </a:solidFill>
            </a:rPr>
            <a:t>Go to Data tab --&gt; Analysis group --&gt; Solver --&gt; Solve</a:t>
          </a:r>
        </a:p>
        <a:p>
          <a:r>
            <a:rPr lang="en-GB" sz="1100" b="0" i="1">
              <a:solidFill>
                <a:schemeClr val="bg1">
                  <a:lumMod val="50000"/>
                </a:schemeClr>
              </a:solidFill>
              <a:effectLst/>
              <a:latin typeface="+mn-lt"/>
              <a:ea typeface="+mn-ea"/>
              <a:cs typeface="+mn-cs"/>
            </a:rPr>
            <a:t>note: do not change the parameters set</a:t>
          </a:r>
        </a:p>
        <a:p>
          <a:endParaRPr lang="en-GB" sz="1100" b="0" i="1" baseline="0">
            <a:solidFill>
              <a:schemeClr val="bg1">
                <a:lumMod val="50000"/>
              </a:schemeClr>
            </a:solidFill>
            <a:effectLst/>
            <a:latin typeface="+mn-lt"/>
            <a:ea typeface="+mn-ea"/>
            <a:cs typeface="+mn-cs"/>
          </a:endParaRPr>
        </a:p>
        <a:p>
          <a:endParaRPr lang="en-GB" sz="1100" b="0" i="1" baseline="0">
            <a:solidFill>
              <a:schemeClr val="bg1">
                <a:lumMod val="50000"/>
              </a:schemeClr>
            </a:solidFill>
            <a:effectLst/>
            <a:latin typeface="+mn-lt"/>
            <a:ea typeface="+mn-ea"/>
            <a:cs typeface="+mn-cs"/>
          </a:endParaRPr>
        </a:p>
        <a:p>
          <a:r>
            <a:rPr lang="en-GB" sz="1100" b="0" i="1" baseline="0">
              <a:solidFill>
                <a:schemeClr val="bg1">
                  <a:lumMod val="50000"/>
                </a:schemeClr>
              </a:solidFill>
              <a:effectLst/>
              <a:latin typeface="+mn-lt"/>
              <a:ea typeface="+mn-ea"/>
              <a:cs typeface="+mn-cs"/>
            </a:rPr>
            <a:t>If you do not have Solver installed:</a:t>
          </a:r>
        </a:p>
        <a:p>
          <a:r>
            <a:rPr lang="en-GB" sz="1100" b="0" i="1" baseline="0">
              <a:solidFill>
                <a:schemeClr val="bg1">
                  <a:lumMod val="50000"/>
                </a:schemeClr>
              </a:solidFill>
              <a:effectLst/>
              <a:latin typeface="+mn-lt"/>
              <a:ea typeface="+mn-ea"/>
              <a:cs typeface="+mn-cs"/>
            </a:rPr>
            <a:t>Go to File --&gt; Options --&gt; Add-ins, Go...</a:t>
          </a:r>
        </a:p>
        <a:p>
          <a:r>
            <a:rPr lang="en-GB" sz="1100" b="0" i="1" baseline="0">
              <a:solidFill>
                <a:schemeClr val="bg1">
                  <a:lumMod val="50000"/>
                </a:schemeClr>
              </a:solidFill>
              <a:effectLst/>
              <a:latin typeface="+mn-lt"/>
              <a:ea typeface="+mn-ea"/>
              <a:cs typeface="+mn-cs"/>
            </a:rPr>
            <a:t>Select "Solver Add-in", OK, OK</a:t>
          </a:r>
        </a:p>
        <a:p>
          <a:endParaRPr lang="en-GB" sz="1100" b="0" i="1" baseline="0">
            <a:solidFill>
              <a:schemeClr val="bg1">
                <a:lumMod val="50000"/>
              </a:schemeClr>
            </a:solidFill>
            <a:effectLst/>
            <a:latin typeface="+mn-lt"/>
            <a:ea typeface="+mn-ea"/>
            <a:cs typeface="+mn-cs"/>
          </a:endParaRPr>
        </a:p>
        <a:p>
          <a:endParaRPr lang="en-GB" sz="1100" b="0" i="1" baseline="0">
            <a:solidFill>
              <a:schemeClr val="bg1">
                <a:lumMod val="50000"/>
              </a:schemeClr>
            </a:solidFill>
            <a:effectLst/>
            <a:latin typeface="+mn-lt"/>
            <a:ea typeface="+mn-ea"/>
            <a:cs typeface="+mn-cs"/>
          </a:endParaRPr>
        </a:p>
        <a:p>
          <a:endParaRPr lang="en-GB" sz="1100" b="0" i="1" baseline="0">
            <a:solidFill>
              <a:schemeClr val="bg1">
                <a:lumMod val="50000"/>
              </a:schemeClr>
            </a:solidFill>
            <a:effectLst/>
            <a:latin typeface="+mn-lt"/>
            <a:ea typeface="+mn-ea"/>
            <a:cs typeface="+mn-cs"/>
          </a:endParaRPr>
        </a:p>
        <a:p>
          <a:endParaRPr lang="en-GB" sz="1100" baseline="0">
            <a:solidFill>
              <a:schemeClr val="bg1">
                <a:lumMod val="50000"/>
              </a:schemeClr>
            </a:solidFill>
          </a:endParaRPr>
        </a:p>
      </xdr:txBody>
    </xdr:sp>
    <xdr:clientData/>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438150</xdr:colOff>
          <xdr:row>11</xdr:row>
          <xdr:rowOff>19050</xdr:rowOff>
        </xdr:from>
        <xdr:to>
          <xdr:col>1</xdr:col>
          <xdr:colOff>676275</xdr:colOff>
          <xdr:row>12</xdr:row>
          <xdr:rowOff>9525</xdr:rowOff>
        </xdr:to>
        <xdr:sp macro="" textlink="">
          <xdr:nvSpPr>
            <xdr:cNvPr id="4097" name="Check Box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12</xdr:row>
          <xdr:rowOff>19050</xdr:rowOff>
        </xdr:from>
        <xdr:to>
          <xdr:col>1</xdr:col>
          <xdr:colOff>676275</xdr:colOff>
          <xdr:row>13</xdr:row>
          <xdr:rowOff>9525</xdr:rowOff>
        </xdr:to>
        <xdr:sp macro="" textlink="">
          <xdr:nvSpPr>
            <xdr:cNvPr id="4098" name="Check Box 2" hidden="1">
              <a:extLst>
                <a:ext uri="{63B3BB69-23CF-44E3-9099-C40C66FF867C}">
                  <a14:compatExt spid="_x0000_s40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13</xdr:row>
          <xdr:rowOff>19050</xdr:rowOff>
        </xdr:from>
        <xdr:to>
          <xdr:col>1</xdr:col>
          <xdr:colOff>676275</xdr:colOff>
          <xdr:row>14</xdr:row>
          <xdr:rowOff>9525</xdr:rowOff>
        </xdr:to>
        <xdr:sp macro="" textlink="">
          <xdr:nvSpPr>
            <xdr:cNvPr id="4099" name="Check Box 3" hidden="1">
              <a:extLst>
                <a:ext uri="{63B3BB69-23CF-44E3-9099-C40C66FF867C}">
                  <a14:compatExt spid="_x0000_s40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14</xdr:row>
          <xdr:rowOff>19050</xdr:rowOff>
        </xdr:from>
        <xdr:to>
          <xdr:col>1</xdr:col>
          <xdr:colOff>676275</xdr:colOff>
          <xdr:row>15</xdr:row>
          <xdr:rowOff>9525</xdr:rowOff>
        </xdr:to>
        <xdr:sp macro="" textlink="">
          <xdr:nvSpPr>
            <xdr:cNvPr id="4100" name="Check Box 4" hidden="1">
              <a:extLst>
                <a:ext uri="{63B3BB69-23CF-44E3-9099-C40C66FF867C}">
                  <a14:compatExt spid="_x0000_s41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15</xdr:row>
          <xdr:rowOff>19050</xdr:rowOff>
        </xdr:from>
        <xdr:to>
          <xdr:col>1</xdr:col>
          <xdr:colOff>676275</xdr:colOff>
          <xdr:row>16</xdr:row>
          <xdr:rowOff>9525</xdr:rowOff>
        </xdr:to>
        <xdr:sp macro="" textlink="">
          <xdr:nvSpPr>
            <xdr:cNvPr id="4101" name="Check Box 5" hidden="1">
              <a:extLst>
                <a:ext uri="{63B3BB69-23CF-44E3-9099-C40C66FF867C}">
                  <a14:compatExt spid="_x0000_s41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16</xdr:row>
          <xdr:rowOff>19050</xdr:rowOff>
        </xdr:from>
        <xdr:to>
          <xdr:col>1</xdr:col>
          <xdr:colOff>676275</xdr:colOff>
          <xdr:row>17</xdr:row>
          <xdr:rowOff>9525</xdr:rowOff>
        </xdr:to>
        <xdr:sp macro="" textlink="">
          <xdr:nvSpPr>
            <xdr:cNvPr id="4102" name="Check Box 6" hidden="1">
              <a:extLst>
                <a:ext uri="{63B3BB69-23CF-44E3-9099-C40C66FF867C}">
                  <a14:compatExt spid="_x0000_s41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17</xdr:row>
          <xdr:rowOff>19050</xdr:rowOff>
        </xdr:from>
        <xdr:to>
          <xdr:col>1</xdr:col>
          <xdr:colOff>676275</xdr:colOff>
          <xdr:row>18</xdr:row>
          <xdr:rowOff>9525</xdr:rowOff>
        </xdr:to>
        <xdr:sp macro="" textlink="">
          <xdr:nvSpPr>
            <xdr:cNvPr id="4103" name="Check Box 7" hidden="1">
              <a:extLst>
                <a:ext uri="{63B3BB69-23CF-44E3-9099-C40C66FF867C}">
                  <a14:compatExt spid="_x0000_s41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18</xdr:row>
          <xdr:rowOff>19050</xdr:rowOff>
        </xdr:from>
        <xdr:to>
          <xdr:col>1</xdr:col>
          <xdr:colOff>676275</xdr:colOff>
          <xdr:row>19</xdr:row>
          <xdr:rowOff>9525</xdr:rowOff>
        </xdr:to>
        <xdr:sp macro="" textlink="">
          <xdr:nvSpPr>
            <xdr:cNvPr id="4104" name="Check Box 8" hidden="1">
              <a:extLst>
                <a:ext uri="{63B3BB69-23CF-44E3-9099-C40C66FF867C}">
                  <a14:compatExt spid="_x0000_s41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19</xdr:row>
          <xdr:rowOff>19050</xdr:rowOff>
        </xdr:from>
        <xdr:to>
          <xdr:col>1</xdr:col>
          <xdr:colOff>676275</xdr:colOff>
          <xdr:row>20</xdr:row>
          <xdr:rowOff>9525</xdr:rowOff>
        </xdr:to>
        <xdr:sp macro="" textlink="">
          <xdr:nvSpPr>
            <xdr:cNvPr id="4105" name="Check Box 9" hidden="1">
              <a:extLst>
                <a:ext uri="{63B3BB69-23CF-44E3-9099-C40C66FF867C}">
                  <a14:compatExt spid="_x0000_s41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438150</xdr:colOff>
          <xdr:row>20</xdr:row>
          <xdr:rowOff>19050</xdr:rowOff>
        </xdr:from>
        <xdr:to>
          <xdr:col>1</xdr:col>
          <xdr:colOff>676275</xdr:colOff>
          <xdr:row>21</xdr:row>
          <xdr:rowOff>9525</xdr:rowOff>
        </xdr:to>
        <xdr:sp macro="" textlink="">
          <xdr:nvSpPr>
            <xdr:cNvPr id="4106" name="Check Box 10" hidden="1">
              <a:extLst>
                <a:ext uri="{63B3BB69-23CF-44E3-9099-C40C66FF867C}">
                  <a14:compatExt spid="_x0000_s4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9</xdr:row>
          <xdr:rowOff>66675</xdr:rowOff>
        </xdr:from>
        <xdr:to>
          <xdr:col>3</xdr:col>
          <xdr:colOff>790575</xdr:colOff>
          <xdr:row>9</xdr:row>
          <xdr:rowOff>276225</xdr:rowOff>
        </xdr:to>
        <xdr:sp macro="" textlink="">
          <xdr:nvSpPr>
            <xdr:cNvPr id="4107" name="Option Button 11" hidden="1">
              <a:extLst>
                <a:ext uri="{63B3BB69-23CF-44E3-9099-C40C66FF867C}">
                  <a14:compatExt spid="_x0000_s41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Min. Qty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466725</xdr:colOff>
          <xdr:row>9</xdr:row>
          <xdr:rowOff>66675</xdr:rowOff>
        </xdr:from>
        <xdr:to>
          <xdr:col>2</xdr:col>
          <xdr:colOff>1190625</xdr:colOff>
          <xdr:row>9</xdr:row>
          <xdr:rowOff>276225</xdr:rowOff>
        </xdr:to>
        <xdr:sp macro="" textlink="">
          <xdr:nvSpPr>
            <xdr:cNvPr id="4108" name="Option Button 12" hidden="1">
              <a:extLst>
                <a:ext uri="{63B3BB69-23CF-44E3-9099-C40C66FF867C}">
                  <a14:compatExt spid="_x0000_s41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Min. Value</a:t>
              </a:r>
            </a:p>
          </xdr:txBody>
        </xdr:sp>
        <xdr:clientData/>
      </xdr:twoCellAnchor>
    </mc:Choice>
    <mc:Fallback/>
  </mc:AlternateContent>
  <xdr:oneCellAnchor>
    <xdr:from>
      <xdr:col>2</xdr:col>
      <xdr:colOff>390525</xdr:colOff>
      <xdr:row>7</xdr:row>
      <xdr:rowOff>9525</xdr:rowOff>
    </xdr:from>
    <xdr:ext cx="1847850" cy="457200"/>
    <xdr:sp macro="" textlink="$B$2">
      <xdr:nvSpPr>
        <xdr:cNvPr id="14" name="Rectangle 13"/>
        <xdr:cNvSpPr/>
      </xdr:nvSpPr>
      <xdr:spPr>
        <a:xfrm>
          <a:off x="1343025" y="1609725"/>
          <a:ext cx="1847850" cy="4572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oAutofit/>
        </a:bodyPr>
        <a:lstStyle/>
        <a:p>
          <a:pPr algn="ctr"/>
          <a:fld id="{6BACA47C-3E6E-475F-AF95-4D1D1FF47A74}" type="TxLink">
            <a:rPr lang="en-US" sz="1200" b="0" i="0" u="none" strike="noStrike">
              <a:solidFill>
                <a:srgbClr val="000000"/>
              </a:solidFill>
              <a:latin typeface="Trebuchet MS"/>
            </a:rPr>
            <a:pPr algn="ctr"/>
            <a:t>Get solution for
 min. value paid</a:t>
          </a:fld>
          <a:endParaRPr lang="en-GB" sz="1100"/>
        </a:p>
      </xdr:txBody>
    </xdr:sp>
    <xdr:clientData/>
  </xdr:oneCellAnchor>
  <xdr:oneCellAnchor>
    <xdr:from>
      <xdr:col>7</xdr:col>
      <xdr:colOff>219075</xdr:colOff>
      <xdr:row>7</xdr:row>
      <xdr:rowOff>47624</xdr:rowOff>
    </xdr:from>
    <xdr:ext cx="2800349" cy="609013"/>
    <xdr:sp macro="" textlink="">
      <xdr:nvSpPr>
        <xdr:cNvPr id="2" name="TextBox 1"/>
        <xdr:cNvSpPr txBox="1"/>
      </xdr:nvSpPr>
      <xdr:spPr>
        <a:xfrm>
          <a:off x="6105525" y="1647824"/>
          <a:ext cx="2800349" cy="609013"/>
        </a:xfrm>
        <a:prstGeom prst="rect">
          <a:avLst/>
        </a:prstGeom>
        <a:ln w="9525"/>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t">
          <a:spAutoFit/>
        </a:bodyPr>
        <a:lstStyle/>
        <a:p>
          <a:r>
            <a:rPr lang="en-GB" sz="1100"/>
            <a:t>The formula used in Col F and G are used to define</a:t>
          </a:r>
          <a:r>
            <a:rPr lang="en-GB" sz="1100" baseline="0"/>
            <a:t> max. qty to be assigned to a stamp value</a:t>
          </a:r>
          <a:endParaRPr lang="en-GB" sz="1100"/>
        </a:p>
      </xdr:txBody>
    </xdr:sp>
    <xdr:clientData/>
  </xdr:oneCellAnchor>
  <xdr:twoCellAnchor editAs="oneCell">
    <xdr:from>
      <xdr:col>6</xdr:col>
      <xdr:colOff>95250</xdr:colOff>
      <xdr:row>22</xdr:row>
      <xdr:rowOff>57150</xdr:rowOff>
    </xdr:from>
    <xdr:to>
      <xdr:col>12</xdr:col>
      <xdr:colOff>361265</xdr:colOff>
      <xdr:row>40</xdr:row>
      <xdr:rowOff>180446</xdr:rowOff>
    </xdr:to>
    <xdr:pic>
      <xdr:nvPicPr>
        <xdr:cNvPr id="3" name="Picture 2"/>
        <xdr:cNvPicPr>
          <a:picLocks noChangeAspect="1"/>
        </xdr:cNvPicPr>
      </xdr:nvPicPr>
      <xdr:blipFill>
        <a:blip xmlns:r="http://schemas.openxmlformats.org/officeDocument/2006/relationships" r:embed="rId1"/>
        <a:stretch>
          <a:fillRect/>
        </a:stretch>
      </xdr:blipFill>
      <xdr:spPr>
        <a:xfrm>
          <a:off x="4914900" y="5391150"/>
          <a:ext cx="5485715" cy="4238096"/>
        </a:xfrm>
        <a:prstGeom prst="rect">
          <a:avLst/>
        </a:prstGeom>
      </xdr:spPr>
    </xdr:pic>
    <xdr:clientData/>
  </xdr:twoCellAnchor>
  <xdr:twoCellAnchor>
    <xdr:from>
      <xdr:col>3</xdr:col>
      <xdr:colOff>66675</xdr:colOff>
      <xdr:row>31</xdr:row>
      <xdr:rowOff>104775</xdr:rowOff>
    </xdr:from>
    <xdr:to>
      <xdr:col>5</xdr:col>
      <xdr:colOff>361950</xdr:colOff>
      <xdr:row>42</xdr:row>
      <xdr:rowOff>142875</xdr:rowOff>
    </xdr:to>
    <xdr:sp macro="" textlink="">
      <xdr:nvSpPr>
        <xdr:cNvPr id="4" name="Line Callout 2 3"/>
        <xdr:cNvSpPr/>
      </xdr:nvSpPr>
      <xdr:spPr>
        <a:xfrm>
          <a:off x="2419350" y="7496175"/>
          <a:ext cx="2000250" cy="2552700"/>
        </a:xfrm>
        <a:prstGeom prst="borderCallout2">
          <a:avLst>
            <a:gd name="adj1" fmla="val 7030"/>
            <a:gd name="adj2" fmla="val 99762"/>
            <a:gd name="adj3" fmla="val -9088"/>
            <a:gd name="adj4" fmla="val 108095"/>
            <a:gd name="adj5" fmla="val -9663"/>
            <a:gd name="adj6" fmla="val 139523"/>
          </a:avLst>
        </a:prstGeom>
        <a:ln w="12700"/>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GB" sz="1100"/>
            <a:t>1) The</a:t>
          </a:r>
          <a:r>
            <a:rPr lang="en-GB" sz="1100" baseline="0"/>
            <a:t> first constraint ensures enough fare ;</a:t>
          </a:r>
        </a:p>
        <a:p>
          <a:pPr algn="l"/>
          <a:r>
            <a:rPr lang="en-GB" sz="1100" baseline="0"/>
            <a:t>2) The second ensures Qty assign is bounded by the "upper bound", without the upper bound, you will be given an answer of the max possible qty of the smallest available value, e.g. 117 pcs of HKD0.1 stamp</a:t>
          </a:r>
        </a:p>
        <a:p>
          <a:pPr algn="l"/>
          <a:r>
            <a:rPr lang="en-GB" sz="1100"/>
            <a:t>3) Of course, we cannot</a:t>
          </a:r>
          <a:r>
            <a:rPr lang="en-GB" sz="1100" baseline="0"/>
            <a:t> buy stamp in half pcs... :)</a:t>
          </a:r>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7.xml"/><Relationship Id="rId13" Type="http://schemas.openxmlformats.org/officeDocument/2006/relationships/ctrlProp" Target="../ctrlProps/ctrlProp22.xml"/><Relationship Id="rId3" Type="http://schemas.openxmlformats.org/officeDocument/2006/relationships/vmlDrawing" Target="../drawings/vmlDrawing2.vml"/><Relationship Id="rId7" Type="http://schemas.openxmlformats.org/officeDocument/2006/relationships/ctrlProp" Target="../ctrlProps/ctrlProp16.xml"/><Relationship Id="rId12" Type="http://schemas.openxmlformats.org/officeDocument/2006/relationships/ctrlProp" Target="../ctrlProps/ctrlProp21.xml"/><Relationship Id="rId2" Type="http://schemas.openxmlformats.org/officeDocument/2006/relationships/drawing" Target="../drawings/drawing2.xml"/><Relationship Id="rId16" Type="http://schemas.openxmlformats.org/officeDocument/2006/relationships/comments" Target="../comments1.xml"/><Relationship Id="rId1" Type="http://schemas.openxmlformats.org/officeDocument/2006/relationships/printerSettings" Target="../printerSettings/printerSettings2.bin"/><Relationship Id="rId6" Type="http://schemas.openxmlformats.org/officeDocument/2006/relationships/ctrlProp" Target="../ctrlProps/ctrlProp15.xml"/><Relationship Id="rId11" Type="http://schemas.openxmlformats.org/officeDocument/2006/relationships/ctrlProp" Target="../ctrlProps/ctrlProp20.xml"/><Relationship Id="rId5" Type="http://schemas.openxmlformats.org/officeDocument/2006/relationships/ctrlProp" Target="../ctrlProps/ctrlProp14.xml"/><Relationship Id="rId15" Type="http://schemas.openxmlformats.org/officeDocument/2006/relationships/ctrlProp" Target="../ctrlProps/ctrlProp24.xml"/><Relationship Id="rId10" Type="http://schemas.openxmlformats.org/officeDocument/2006/relationships/ctrlProp" Target="../ctrlProps/ctrlProp19.xml"/><Relationship Id="rId4" Type="http://schemas.openxmlformats.org/officeDocument/2006/relationships/ctrlProp" Target="../ctrlProps/ctrlProp13.xml"/><Relationship Id="rId9" Type="http://schemas.openxmlformats.org/officeDocument/2006/relationships/ctrlProp" Target="../ctrlProps/ctrlProp18.xml"/><Relationship Id="rId14" Type="http://schemas.openxmlformats.org/officeDocument/2006/relationships/ctrlProp" Target="../ctrlProps/ctrlProp2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K31"/>
  <sheetViews>
    <sheetView showGridLines="0" showRowColHeaders="0" tabSelected="1" zoomScale="110" zoomScaleNormal="110" workbookViewId="0">
      <selection activeCell="D10" sqref="D10"/>
    </sheetView>
  </sheetViews>
  <sheetFormatPr defaultColWidth="0" defaultRowHeight="18" zeroHeight="1" x14ac:dyDescent="0.35"/>
  <cols>
    <col min="1" max="1" width="2.75" customWidth="1"/>
    <col min="2" max="2" width="9.75" bestFit="1" customWidth="1"/>
    <col min="3" max="3" width="18.375" customWidth="1"/>
    <col min="4" max="4" width="12.125" bestFit="1" customWidth="1"/>
    <col min="5" max="5" width="9.125" hidden="1" customWidth="1"/>
    <col min="6" max="6" width="9" hidden="1" customWidth="1"/>
    <col min="7" max="7" width="13.75" hidden="1" customWidth="1"/>
    <col min="8" max="8" width="12.25" customWidth="1"/>
    <col min="9" max="9" width="16.375" customWidth="1"/>
    <col min="10" max="10" width="15.125" hidden="1" customWidth="1"/>
    <col min="11" max="11" width="12" hidden="1" customWidth="1"/>
    <col min="12" max="16384" width="9" hidden="1"/>
  </cols>
  <sheetData>
    <row r="1" spans="2:10" x14ac:dyDescent="0.35">
      <c r="B1">
        <v>2</v>
      </c>
    </row>
    <row r="2" spans="2:10" x14ac:dyDescent="0.35">
      <c r="B2" t="str">
        <f>"Get solution for" &amp; CHAR(10) &amp; CHOOSE(B1," min. qty of stamps", " min. value paid")</f>
        <v>Get solution for
 min. value paid</v>
      </c>
    </row>
    <row r="3" spans="2:10" x14ac:dyDescent="0.35"/>
    <row r="4" spans="2:10" x14ac:dyDescent="0.35"/>
    <row r="5" spans="2:10" x14ac:dyDescent="0.35"/>
    <row r="6" spans="2:10" x14ac:dyDescent="0.35"/>
    <row r="7" spans="2:10" hidden="1" x14ac:dyDescent="0.35"/>
    <row r="8" spans="2:10" x14ac:dyDescent="0.35"/>
    <row r="9" spans="2:10" x14ac:dyDescent="0.35">
      <c r="D9" s="18"/>
    </row>
    <row r="10" spans="2:10" x14ac:dyDescent="0.35">
      <c r="C10" s="11" t="s">
        <v>7</v>
      </c>
      <c r="D10" s="16">
        <v>11.7</v>
      </c>
      <c r="H10" s="20" t="s">
        <v>12</v>
      </c>
    </row>
    <row r="11" spans="2:10" x14ac:dyDescent="0.35"/>
    <row r="12" spans="2:10" ht="18" customHeight="1" x14ac:dyDescent="0.35">
      <c r="H12" s="26" t="str">
        <f>IF(B1=1,"Note: this may not give you an idea solution; esp. when a stamp of large value is available!","")</f>
        <v/>
      </c>
      <c r="I12" s="26"/>
      <c r="J12" s="25"/>
    </row>
    <row r="13" spans="2:10" x14ac:dyDescent="0.35">
      <c r="H13" s="26"/>
      <c r="I13" s="26"/>
      <c r="J13" s="25"/>
    </row>
    <row r="14" spans="2:10" ht="22.5" customHeight="1" x14ac:dyDescent="0.35"/>
    <row r="15" spans="2:10" ht="37.5" x14ac:dyDescent="0.45">
      <c r="B15" s="5" t="s">
        <v>1</v>
      </c>
      <c r="C15" s="6" t="s">
        <v>10</v>
      </c>
      <c r="D15" s="7" t="s">
        <v>0</v>
      </c>
      <c r="E15" s="2" t="s">
        <v>3</v>
      </c>
      <c r="F15" s="2" t="s">
        <v>2</v>
      </c>
      <c r="G15" s="2" t="s">
        <v>11</v>
      </c>
    </row>
    <row r="16" spans="2:10" x14ac:dyDescent="0.35">
      <c r="B16" s="17" t="b">
        <v>0</v>
      </c>
      <c r="C16" s="21">
        <v>0.1</v>
      </c>
      <c r="D16" s="22">
        <v>0</v>
      </c>
      <c r="E16" t="str">
        <f t="shared" ref="E16:E25" si="0">IF(B16,C16,"")</f>
        <v/>
      </c>
      <c r="F16">
        <f>IF(E16=MAX($E$16:$E$25),$G$25,IFERROR(ROUNDDOWN(G16/E16,0)-(ROUNDDOWN(G16/E16,0)=G16/E16),0))</f>
        <v>0</v>
      </c>
      <c r="G16">
        <f>MIN(E17:$E$25)*B16</f>
        <v>0</v>
      </c>
    </row>
    <row r="17" spans="2:9" x14ac:dyDescent="0.35">
      <c r="B17" s="17" t="b">
        <v>0</v>
      </c>
      <c r="C17" s="21">
        <v>0.2</v>
      </c>
      <c r="D17" s="22">
        <v>0</v>
      </c>
      <c r="E17" t="str">
        <f t="shared" si="0"/>
        <v/>
      </c>
      <c r="F17">
        <f t="shared" ref="F17:F25" si="1">IF(E17=MAX($E$16:$E$25),$G$25,IFERROR(ROUNDDOWN(G17/E17,0)-(ROUNDDOWN(G17/E17,0)=G17/E17),0))</f>
        <v>0</v>
      </c>
      <c r="G17">
        <f>MIN(E18:$E$25)*B17</f>
        <v>0</v>
      </c>
      <c r="I17" s="19"/>
    </row>
    <row r="18" spans="2:9" x14ac:dyDescent="0.35">
      <c r="B18" s="17" t="b">
        <v>0</v>
      </c>
      <c r="C18" s="21">
        <v>0.5</v>
      </c>
      <c r="D18" s="22">
        <v>0</v>
      </c>
      <c r="E18" t="str">
        <f t="shared" si="0"/>
        <v/>
      </c>
      <c r="F18">
        <f t="shared" si="1"/>
        <v>0</v>
      </c>
      <c r="G18">
        <f>MIN(E19:$E$25)*B18</f>
        <v>0</v>
      </c>
    </row>
    <row r="19" spans="2:9" x14ac:dyDescent="0.35">
      <c r="B19" s="17" t="b">
        <v>0</v>
      </c>
      <c r="C19" s="21">
        <v>1.7</v>
      </c>
      <c r="D19" s="22">
        <v>0</v>
      </c>
      <c r="E19" t="str">
        <f t="shared" si="0"/>
        <v/>
      </c>
      <c r="F19">
        <f t="shared" si="1"/>
        <v>0</v>
      </c>
      <c r="G19">
        <f>MIN(E20:$E$25)*B19</f>
        <v>0</v>
      </c>
    </row>
    <row r="20" spans="2:9" x14ac:dyDescent="0.35">
      <c r="B20" s="17" t="b">
        <v>0</v>
      </c>
      <c r="C20" s="21">
        <v>2.2000000000000002</v>
      </c>
      <c r="D20" s="22">
        <v>0</v>
      </c>
      <c r="E20" t="str">
        <f t="shared" si="0"/>
        <v/>
      </c>
      <c r="F20">
        <f t="shared" si="1"/>
        <v>0</v>
      </c>
      <c r="G20">
        <f>MIN(E21:$E$25)*B20</f>
        <v>0</v>
      </c>
    </row>
    <row r="21" spans="2:9" x14ac:dyDescent="0.35">
      <c r="B21" s="17" t="b">
        <v>0</v>
      </c>
      <c r="C21" s="21">
        <v>3</v>
      </c>
      <c r="D21" s="22">
        <v>0</v>
      </c>
      <c r="E21" t="str">
        <f t="shared" si="0"/>
        <v/>
      </c>
      <c r="F21">
        <f t="shared" si="1"/>
        <v>0</v>
      </c>
      <c r="G21">
        <f>MIN(E22:$E$25)*B21</f>
        <v>0</v>
      </c>
    </row>
    <row r="22" spans="2:9" x14ac:dyDescent="0.35">
      <c r="B22" s="17" t="b">
        <v>0</v>
      </c>
      <c r="C22" s="21">
        <v>3.7</v>
      </c>
      <c r="D22" s="22">
        <v>0</v>
      </c>
      <c r="E22" t="str">
        <f t="shared" si="0"/>
        <v/>
      </c>
      <c r="F22">
        <f t="shared" si="1"/>
        <v>0</v>
      </c>
      <c r="G22">
        <f>MIN(E23:$E$25)*B22</f>
        <v>0</v>
      </c>
    </row>
    <row r="23" spans="2:9" x14ac:dyDescent="0.35">
      <c r="B23" s="17" t="b">
        <v>0</v>
      </c>
      <c r="C23" s="21">
        <v>5</v>
      </c>
      <c r="D23" s="22">
        <v>0</v>
      </c>
      <c r="E23" t="str">
        <f t="shared" si="0"/>
        <v/>
      </c>
      <c r="F23">
        <f t="shared" si="1"/>
        <v>0</v>
      </c>
      <c r="G23">
        <f>MIN(E24:$E$25)*B23</f>
        <v>0</v>
      </c>
    </row>
    <row r="24" spans="2:9" x14ac:dyDescent="0.35">
      <c r="B24" s="17" t="b">
        <v>0</v>
      </c>
      <c r="C24" s="21">
        <v>10</v>
      </c>
      <c r="D24" s="22">
        <v>0</v>
      </c>
      <c r="E24" t="str">
        <f t="shared" si="0"/>
        <v/>
      </c>
      <c r="F24">
        <f t="shared" si="1"/>
        <v>0</v>
      </c>
      <c r="G24">
        <f>MIN(E25:$E$25)*B24</f>
        <v>0</v>
      </c>
    </row>
    <row r="25" spans="2:9" x14ac:dyDescent="0.35">
      <c r="B25" s="17" t="b">
        <v>0</v>
      </c>
      <c r="C25" s="23">
        <v>20</v>
      </c>
      <c r="D25" s="24">
        <v>0</v>
      </c>
      <c r="E25" t="str">
        <f t="shared" si="0"/>
        <v/>
      </c>
      <c r="F25">
        <f t="shared" si="1"/>
        <v>0</v>
      </c>
      <c r="G25">
        <v>1000000</v>
      </c>
    </row>
    <row r="26" spans="2:9" x14ac:dyDescent="0.35">
      <c r="C26" t="s">
        <v>4</v>
      </c>
      <c r="D26" s="3">
        <f>SUM(D16:D25)</f>
        <v>0</v>
      </c>
    </row>
    <row r="27" spans="2:9" x14ac:dyDescent="0.35">
      <c r="C27" t="s">
        <v>5</v>
      </c>
      <c r="D27" s="4">
        <f>SUMPRODUCT((B16:B25)*(C16:C25)*(D16:D25))</f>
        <v>0</v>
      </c>
    </row>
    <row r="28" spans="2:9" x14ac:dyDescent="0.35">
      <c r="C28" s="13" t="s">
        <v>6</v>
      </c>
      <c r="D28" s="14">
        <f>D27-D10</f>
        <v>-11.7</v>
      </c>
    </row>
    <row r="29" spans="2:9" x14ac:dyDescent="0.35"/>
    <row r="30" spans="2:9" hidden="1" x14ac:dyDescent="0.35"/>
    <row r="31" spans="2:9" hidden="1" x14ac:dyDescent="0.35">
      <c r="C31" t="s">
        <v>8</v>
      </c>
      <c r="D31">
        <f>CHOOSE(B1,D26,D28)</f>
        <v>-11.7</v>
      </c>
    </row>
  </sheetData>
  <sheetProtection formatCells="0" sort="0"/>
  <sortState ref="C16:C25">
    <sortCondition ref="C16"/>
  </sortState>
  <mergeCells count="1">
    <mergeCell ref="H12:I13"/>
  </mergeCells>
  <conditionalFormatting sqref="C16:D25">
    <cfRule type="expression" dxfId="3" priority="3">
      <formula>$B16</formula>
    </cfRule>
    <cfRule type="expression" dxfId="2" priority="1">
      <formula>$D16&gt;0</formula>
    </cfRule>
  </conditionalFormatting>
  <conditionalFormatting sqref="H10">
    <cfRule type="expression" dxfId="1" priority="2">
      <formula>$D$10&lt;=0</formula>
    </cfRule>
  </conditionalFormatting>
  <dataValidations xWindow="388" yWindow="299" count="1">
    <dataValidation type="custom" allowBlank="1" showInputMessage="1" showErrorMessage="1" error="Pls input positve number only" sqref="D10">
      <formula1>ISNUMBER(D10)</formula1>
    </dataValidation>
  </dataValidations>
  <pageMargins left="0.7" right="0.7" top="0.75" bottom="0.75" header="0.3" footer="0.3"/>
  <pageSetup paperSize="9" orientation="portrait" r:id="rId1"/>
  <ignoredErrors>
    <ignoredError sqref="D26:D27" emptyCellReference="1"/>
  </ignoredError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xdr:col>
                    <xdr:colOff>438150</xdr:colOff>
                    <xdr:row>15</xdr:row>
                    <xdr:rowOff>19050</xdr:rowOff>
                  </from>
                  <to>
                    <xdr:col>1</xdr:col>
                    <xdr:colOff>676275</xdr:colOff>
                    <xdr:row>16</xdr:row>
                    <xdr:rowOff>9525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438150</xdr:colOff>
                    <xdr:row>16</xdr:row>
                    <xdr:rowOff>19050</xdr:rowOff>
                  </from>
                  <to>
                    <xdr:col>1</xdr:col>
                    <xdr:colOff>676275</xdr:colOff>
                    <xdr:row>17</xdr:row>
                    <xdr:rowOff>9525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438150</xdr:colOff>
                    <xdr:row>17</xdr:row>
                    <xdr:rowOff>19050</xdr:rowOff>
                  </from>
                  <to>
                    <xdr:col>1</xdr:col>
                    <xdr:colOff>676275</xdr:colOff>
                    <xdr:row>18</xdr:row>
                    <xdr:rowOff>9525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438150</xdr:colOff>
                    <xdr:row>18</xdr:row>
                    <xdr:rowOff>19050</xdr:rowOff>
                  </from>
                  <to>
                    <xdr:col>1</xdr:col>
                    <xdr:colOff>676275</xdr:colOff>
                    <xdr:row>19</xdr:row>
                    <xdr:rowOff>9525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438150</xdr:colOff>
                    <xdr:row>19</xdr:row>
                    <xdr:rowOff>19050</xdr:rowOff>
                  </from>
                  <to>
                    <xdr:col>1</xdr:col>
                    <xdr:colOff>676275</xdr:colOff>
                    <xdr:row>20</xdr:row>
                    <xdr:rowOff>9525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xdr:col>
                    <xdr:colOff>438150</xdr:colOff>
                    <xdr:row>20</xdr:row>
                    <xdr:rowOff>19050</xdr:rowOff>
                  </from>
                  <to>
                    <xdr:col>1</xdr:col>
                    <xdr:colOff>676275</xdr:colOff>
                    <xdr:row>21</xdr:row>
                    <xdr:rowOff>9525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xdr:col>
                    <xdr:colOff>438150</xdr:colOff>
                    <xdr:row>21</xdr:row>
                    <xdr:rowOff>19050</xdr:rowOff>
                  </from>
                  <to>
                    <xdr:col>1</xdr:col>
                    <xdr:colOff>676275</xdr:colOff>
                    <xdr:row>22</xdr:row>
                    <xdr:rowOff>9525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xdr:col>
                    <xdr:colOff>438150</xdr:colOff>
                    <xdr:row>22</xdr:row>
                    <xdr:rowOff>19050</xdr:rowOff>
                  </from>
                  <to>
                    <xdr:col>1</xdr:col>
                    <xdr:colOff>676275</xdr:colOff>
                    <xdr:row>23</xdr:row>
                    <xdr:rowOff>9525</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xdr:col>
                    <xdr:colOff>438150</xdr:colOff>
                    <xdr:row>23</xdr:row>
                    <xdr:rowOff>19050</xdr:rowOff>
                  </from>
                  <to>
                    <xdr:col>1</xdr:col>
                    <xdr:colOff>676275</xdr:colOff>
                    <xdr:row>24</xdr:row>
                    <xdr:rowOff>9525</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xdr:col>
                    <xdr:colOff>438150</xdr:colOff>
                    <xdr:row>24</xdr:row>
                    <xdr:rowOff>19050</xdr:rowOff>
                  </from>
                  <to>
                    <xdr:col>1</xdr:col>
                    <xdr:colOff>676275</xdr:colOff>
                    <xdr:row>25</xdr:row>
                    <xdr:rowOff>9525</xdr:rowOff>
                  </to>
                </anchor>
              </controlPr>
            </control>
          </mc:Choice>
        </mc:AlternateContent>
        <mc:AlternateContent xmlns:mc="http://schemas.openxmlformats.org/markup-compatibility/2006">
          <mc:Choice Requires="x14">
            <control shapeId="1035" r:id="rId14" name="Option Button 11">
              <controlPr defaultSize="0" autoFill="0" autoLine="0" autoPict="0">
                <anchor moveWithCells="1">
                  <from>
                    <xdr:col>3</xdr:col>
                    <xdr:colOff>66675</xdr:colOff>
                    <xdr:row>13</xdr:row>
                    <xdr:rowOff>66675</xdr:rowOff>
                  </from>
                  <to>
                    <xdr:col>3</xdr:col>
                    <xdr:colOff>790575</xdr:colOff>
                    <xdr:row>13</xdr:row>
                    <xdr:rowOff>276225</xdr:rowOff>
                  </to>
                </anchor>
              </controlPr>
            </control>
          </mc:Choice>
        </mc:AlternateContent>
        <mc:AlternateContent xmlns:mc="http://schemas.openxmlformats.org/markup-compatibility/2006">
          <mc:Choice Requires="x14">
            <control shapeId="1037" r:id="rId15" name="Option Button 13">
              <controlPr defaultSize="0" autoFill="0" autoLine="0" autoPict="0">
                <anchor moveWithCells="1">
                  <from>
                    <xdr:col>2</xdr:col>
                    <xdr:colOff>466725</xdr:colOff>
                    <xdr:row>13</xdr:row>
                    <xdr:rowOff>66675</xdr:rowOff>
                  </from>
                  <to>
                    <xdr:col>2</xdr:col>
                    <xdr:colOff>1190625</xdr:colOff>
                    <xdr:row>13</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B1:J27"/>
  <sheetViews>
    <sheetView showGridLines="0" workbookViewId="0">
      <selection activeCell="M19" sqref="M19"/>
    </sheetView>
  </sheetViews>
  <sheetFormatPr defaultRowHeight="18" customHeight="1" x14ac:dyDescent="0.35"/>
  <cols>
    <col min="1" max="1" width="2.75" customWidth="1"/>
    <col min="2" max="2" width="9.75" bestFit="1" customWidth="1"/>
    <col min="3" max="3" width="18.375" customWidth="1"/>
    <col min="4" max="4" width="12.125" bestFit="1" customWidth="1"/>
    <col min="5" max="6" width="10.25" customWidth="1"/>
    <col min="7" max="7" width="13.75" bestFit="1" customWidth="1"/>
    <col min="8" max="10" width="12.25" customWidth="1"/>
  </cols>
  <sheetData>
    <row r="1" spans="2:10" x14ac:dyDescent="0.35">
      <c r="B1">
        <v>2</v>
      </c>
    </row>
    <row r="2" spans="2:10" x14ac:dyDescent="0.35">
      <c r="B2" t="str">
        <f>"Get solution for" &amp; CHAR(10) &amp; CHOOSE(B1," min. qty of stamps", " min. value paid")</f>
        <v>Get solution for
 min. value paid</v>
      </c>
    </row>
    <row r="6" spans="2:10" x14ac:dyDescent="0.35">
      <c r="B6" s="11" t="s">
        <v>7</v>
      </c>
      <c r="C6" s="10">
        <v>11.7</v>
      </c>
      <c r="D6" s="12" t="s">
        <v>9</v>
      </c>
    </row>
    <row r="8" spans="2:10" x14ac:dyDescent="0.35">
      <c r="H8" s="27" t="str">
        <f>IF(B1=1,"Note: this may not give you’re an idea solution; esp. when a stamp of large value is available!","")</f>
        <v/>
      </c>
      <c r="I8" s="27"/>
      <c r="J8" s="27"/>
    </row>
    <row r="9" spans="2:10" x14ac:dyDescent="0.35">
      <c r="H9" s="27"/>
      <c r="I9" s="27"/>
      <c r="J9" s="27"/>
    </row>
    <row r="10" spans="2:10" ht="22.5" customHeight="1" x14ac:dyDescent="0.35"/>
    <row r="11" spans="2:10" ht="37.5" x14ac:dyDescent="0.45">
      <c r="B11" s="5" t="s">
        <v>1</v>
      </c>
      <c r="C11" s="6" t="s">
        <v>10</v>
      </c>
      <c r="D11" s="7" t="s">
        <v>0</v>
      </c>
      <c r="E11" s="2" t="s">
        <v>3</v>
      </c>
      <c r="F11" s="2" t="s">
        <v>2</v>
      </c>
      <c r="G11" s="2" t="s">
        <v>11</v>
      </c>
    </row>
    <row r="12" spans="2:10" x14ac:dyDescent="0.35">
      <c r="B12" s="1" t="b">
        <v>0</v>
      </c>
      <c r="C12" s="4">
        <v>0.1</v>
      </c>
      <c r="D12" s="3"/>
      <c r="E12" t="str">
        <f t="shared" ref="E12:E21" si="0">IF(B12,C12,"")</f>
        <v/>
      </c>
      <c r="F12">
        <f>IF(E12=MAX($E$12:$E$21),$G$21,IFERROR(ROUNDDOWN(G12/E12,0)-(ROUNDDOWN(G12/E12,0)=G12/E12),0))</f>
        <v>0</v>
      </c>
      <c r="G12">
        <f>MIN(E13:$E$21)*B12</f>
        <v>0</v>
      </c>
    </row>
    <row r="13" spans="2:10" x14ac:dyDescent="0.35">
      <c r="B13" s="1" t="b">
        <v>1</v>
      </c>
      <c r="C13" s="4">
        <v>0.2</v>
      </c>
      <c r="D13" s="3"/>
      <c r="E13">
        <f t="shared" si="0"/>
        <v>0.2</v>
      </c>
      <c r="F13">
        <f t="shared" ref="F13:F21" si="1">IF(E13=MAX($E$12:$E$21),$G$21,IFERROR(ROUNDDOWN(G13/E13,0)-(ROUNDDOWN(G13/E13,0)=G13/E13),0))</f>
        <v>10</v>
      </c>
      <c r="G13">
        <f>MIN(E14:$E$21)*B13</f>
        <v>2.2000000000000002</v>
      </c>
    </row>
    <row r="14" spans="2:10" x14ac:dyDescent="0.35">
      <c r="B14" s="1" t="b">
        <v>0</v>
      </c>
      <c r="C14" s="4">
        <v>0.5</v>
      </c>
      <c r="D14" s="3"/>
      <c r="E14" t="str">
        <f t="shared" si="0"/>
        <v/>
      </c>
      <c r="F14">
        <f t="shared" si="1"/>
        <v>0</v>
      </c>
      <c r="G14">
        <f>MIN(E15:$E$21)*B14</f>
        <v>0</v>
      </c>
    </row>
    <row r="15" spans="2:10" x14ac:dyDescent="0.35">
      <c r="B15" s="1" t="b">
        <v>0</v>
      </c>
      <c r="C15" s="4">
        <v>1.7</v>
      </c>
      <c r="D15" s="3"/>
      <c r="E15" t="str">
        <f t="shared" si="0"/>
        <v/>
      </c>
      <c r="F15">
        <f t="shared" si="1"/>
        <v>0</v>
      </c>
      <c r="G15">
        <f>MIN(E16:$E$21)*B15</f>
        <v>0</v>
      </c>
    </row>
    <row r="16" spans="2:10" x14ac:dyDescent="0.35">
      <c r="B16" s="1" t="b">
        <v>1</v>
      </c>
      <c r="C16" s="4">
        <v>2.2000000000000002</v>
      </c>
      <c r="D16" s="3"/>
      <c r="E16">
        <f t="shared" si="0"/>
        <v>2.2000000000000002</v>
      </c>
      <c r="F16">
        <f t="shared" si="1"/>
        <v>1</v>
      </c>
      <c r="G16">
        <f>MIN(E17:$E$21)*B16</f>
        <v>3.7</v>
      </c>
    </row>
    <row r="17" spans="2:7" x14ac:dyDescent="0.35">
      <c r="B17" s="1" t="b">
        <v>0</v>
      </c>
      <c r="C17" s="4">
        <v>3</v>
      </c>
      <c r="D17" s="3"/>
      <c r="E17" t="str">
        <f t="shared" si="0"/>
        <v/>
      </c>
      <c r="F17">
        <f t="shared" si="1"/>
        <v>0</v>
      </c>
      <c r="G17">
        <f>MIN(E18:$E$21)*B17</f>
        <v>0</v>
      </c>
    </row>
    <row r="18" spans="2:7" x14ac:dyDescent="0.35">
      <c r="B18" s="1" t="b">
        <v>1</v>
      </c>
      <c r="C18" s="4">
        <v>3.7</v>
      </c>
      <c r="D18" s="3"/>
      <c r="E18">
        <f t="shared" si="0"/>
        <v>3.7</v>
      </c>
      <c r="F18">
        <f t="shared" si="1"/>
        <v>1</v>
      </c>
      <c r="G18">
        <f>MIN(E19:$E$21)*B18</f>
        <v>5</v>
      </c>
    </row>
    <row r="19" spans="2:7" x14ac:dyDescent="0.35">
      <c r="B19" s="1" t="b">
        <v>1</v>
      </c>
      <c r="C19" s="4">
        <v>5</v>
      </c>
      <c r="D19" s="3"/>
      <c r="E19">
        <f t="shared" si="0"/>
        <v>5</v>
      </c>
      <c r="F19">
        <f t="shared" si="1"/>
        <v>3</v>
      </c>
      <c r="G19">
        <f>MIN(E20:$E$21)*B19</f>
        <v>20</v>
      </c>
    </row>
    <row r="20" spans="2:7" x14ac:dyDescent="0.35">
      <c r="B20" s="1" t="b">
        <v>0</v>
      </c>
      <c r="C20" s="4">
        <v>10</v>
      </c>
      <c r="D20" s="3"/>
      <c r="E20" t="str">
        <f t="shared" si="0"/>
        <v/>
      </c>
      <c r="F20">
        <f t="shared" si="1"/>
        <v>0</v>
      </c>
      <c r="G20">
        <f>MIN(E21:$E$21)*B20</f>
        <v>0</v>
      </c>
    </row>
    <row r="21" spans="2:7" x14ac:dyDescent="0.35">
      <c r="B21" s="1" t="b">
        <v>1</v>
      </c>
      <c r="C21" s="8">
        <v>20</v>
      </c>
      <c r="D21" s="9"/>
      <c r="E21">
        <f t="shared" si="0"/>
        <v>20</v>
      </c>
      <c r="F21">
        <f t="shared" si="1"/>
        <v>1000000</v>
      </c>
      <c r="G21">
        <v>1000000</v>
      </c>
    </row>
    <row r="22" spans="2:7" x14ac:dyDescent="0.35">
      <c r="C22" t="s">
        <v>4</v>
      </c>
      <c r="D22" s="3">
        <f>SUM(D12:D21)</f>
        <v>0</v>
      </c>
    </row>
    <row r="23" spans="2:7" x14ac:dyDescent="0.35">
      <c r="C23" t="s">
        <v>5</v>
      </c>
      <c r="D23" s="4">
        <f>SUMPRODUCT((B12:B21)*(C12:C21)*(D12:D21))</f>
        <v>0</v>
      </c>
    </row>
    <row r="24" spans="2:7" x14ac:dyDescent="0.35">
      <c r="C24" s="13" t="s">
        <v>6</v>
      </c>
      <c r="D24" s="14">
        <f>D23-C6</f>
        <v>-11.7</v>
      </c>
    </row>
    <row r="27" spans="2:7" x14ac:dyDescent="0.35">
      <c r="C27" t="s">
        <v>8</v>
      </c>
      <c r="D27">
        <f>CHOOSE(B1,D22,D23)</f>
        <v>0</v>
      </c>
      <c r="E27" s="15"/>
    </row>
  </sheetData>
  <mergeCells count="1">
    <mergeCell ref="H8:J9"/>
  </mergeCells>
  <conditionalFormatting sqref="C12:D21">
    <cfRule type="expression" dxfId="0" priority="1">
      <formula>$D12&gt;0</formula>
    </cfRule>
  </conditionalFormatting>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438150</xdr:colOff>
                    <xdr:row>11</xdr:row>
                    <xdr:rowOff>19050</xdr:rowOff>
                  </from>
                  <to>
                    <xdr:col>1</xdr:col>
                    <xdr:colOff>676275</xdr:colOff>
                    <xdr:row>12</xdr:row>
                    <xdr:rowOff>9525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xdr:col>
                    <xdr:colOff>438150</xdr:colOff>
                    <xdr:row>12</xdr:row>
                    <xdr:rowOff>19050</xdr:rowOff>
                  </from>
                  <to>
                    <xdr:col>1</xdr:col>
                    <xdr:colOff>676275</xdr:colOff>
                    <xdr:row>13</xdr:row>
                    <xdr:rowOff>9525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xdr:col>
                    <xdr:colOff>438150</xdr:colOff>
                    <xdr:row>13</xdr:row>
                    <xdr:rowOff>19050</xdr:rowOff>
                  </from>
                  <to>
                    <xdr:col>1</xdr:col>
                    <xdr:colOff>676275</xdr:colOff>
                    <xdr:row>14</xdr:row>
                    <xdr:rowOff>9525</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xdr:col>
                    <xdr:colOff>438150</xdr:colOff>
                    <xdr:row>14</xdr:row>
                    <xdr:rowOff>19050</xdr:rowOff>
                  </from>
                  <to>
                    <xdr:col>1</xdr:col>
                    <xdr:colOff>676275</xdr:colOff>
                    <xdr:row>15</xdr:row>
                    <xdr:rowOff>9525</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1</xdr:col>
                    <xdr:colOff>438150</xdr:colOff>
                    <xdr:row>15</xdr:row>
                    <xdr:rowOff>19050</xdr:rowOff>
                  </from>
                  <to>
                    <xdr:col>1</xdr:col>
                    <xdr:colOff>676275</xdr:colOff>
                    <xdr:row>16</xdr:row>
                    <xdr:rowOff>9525</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1</xdr:col>
                    <xdr:colOff>438150</xdr:colOff>
                    <xdr:row>16</xdr:row>
                    <xdr:rowOff>19050</xdr:rowOff>
                  </from>
                  <to>
                    <xdr:col>1</xdr:col>
                    <xdr:colOff>676275</xdr:colOff>
                    <xdr:row>17</xdr:row>
                    <xdr:rowOff>9525</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1</xdr:col>
                    <xdr:colOff>438150</xdr:colOff>
                    <xdr:row>17</xdr:row>
                    <xdr:rowOff>19050</xdr:rowOff>
                  </from>
                  <to>
                    <xdr:col>1</xdr:col>
                    <xdr:colOff>676275</xdr:colOff>
                    <xdr:row>18</xdr:row>
                    <xdr:rowOff>9525</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1</xdr:col>
                    <xdr:colOff>438150</xdr:colOff>
                    <xdr:row>18</xdr:row>
                    <xdr:rowOff>19050</xdr:rowOff>
                  </from>
                  <to>
                    <xdr:col>1</xdr:col>
                    <xdr:colOff>676275</xdr:colOff>
                    <xdr:row>19</xdr:row>
                    <xdr:rowOff>9525</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1</xdr:col>
                    <xdr:colOff>438150</xdr:colOff>
                    <xdr:row>19</xdr:row>
                    <xdr:rowOff>19050</xdr:rowOff>
                  </from>
                  <to>
                    <xdr:col>1</xdr:col>
                    <xdr:colOff>676275</xdr:colOff>
                    <xdr:row>20</xdr:row>
                    <xdr:rowOff>9525</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1</xdr:col>
                    <xdr:colOff>438150</xdr:colOff>
                    <xdr:row>20</xdr:row>
                    <xdr:rowOff>19050</xdr:rowOff>
                  </from>
                  <to>
                    <xdr:col>1</xdr:col>
                    <xdr:colOff>676275</xdr:colOff>
                    <xdr:row>21</xdr:row>
                    <xdr:rowOff>9525</xdr:rowOff>
                  </to>
                </anchor>
              </controlPr>
            </control>
          </mc:Choice>
        </mc:AlternateContent>
        <mc:AlternateContent xmlns:mc="http://schemas.openxmlformats.org/markup-compatibility/2006">
          <mc:Choice Requires="x14">
            <control shapeId="4107" r:id="rId14" name="Option Button 11">
              <controlPr defaultSize="0" autoFill="0" autoLine="0" autoPict="0">
                <anchor moveWithCells="1">
                  <from>
                    <xdr:col>3</xdr:col>
                    <xdr:colOff>66675</xdr:colOff>
                    <xdr:row>9</xdr:row>
                    <xdr:rowOff>66675</xdr:rowOff>
                  </from>
                  <to>
                    <xdr:col>3</xdr:col>
                    <xdr:colOff>790575</xdr:colOff>
                    <xdr:row>9</xdr:row>
                    <xdr:rowOff>276225</xdr:rowOff>
                  </to>
                </anchor>
              </controlPr>
            </control>
          </mc:Choice>
        </mc:AlternateContent>
        <mc:AlternateContent xmlns:mc="http://schemas.openxmlformats.org/markup-compatibility/2006">
          <mc:Choice Requires="x14">
            <control shapeId="4108" r:id="rId15" name="Option Button 12">
              <controlPr defaultSize="0" autoFill="0" autoLine="0" autoPict="0">
                <anchor moveWithCells="1">
                  <from>
                    <xdr:col>2</xdr:col>
                    <xdr:colOff>466725</xdr:colOff>
                    <xdr:row>9</xdr:row>
                    <xdr:rowOff>66675</xdr:rowOff>
                  </from>
                  <to>
                    <xdr:col>2</xdr:col>
                    <xdr:colOff>1190625</xdr:colOff>
                    <xdr:row>9</xdr:row>
                    <xdr:rowOff>276225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Model</vt:lpstr>
      <vt:lpstr>Brief Explanation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2016-01-21T05:55:04Z</dcterms:created>
  <dcterms:modified xsi:type="dcterms:W3CDTF">2016-02-16T06:30:44Z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Sample File - Solver usage in daily life.xlsx</vt:lpwstr>
  </property>
</Properties>
</file>